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rot\OneDrive\바탕 화면\견적서\"/>
    </mc:Choice>
  </mc:AlternateContent>
  <bookViews>
    <workbookView xWindow="0" yWindow="0" windowWidth="28800" windowHeight="12348"/>
  </bookViews>
  <sheets>
    <sheet name="하이퍼진열대외 견적요청건" sheetId="3" r:id="rId1"/>
    <sheet name="Sheet1" sheetId="2" r:id="rId2"/>
  </sheets>
  <externalReferences>
    <externalReference r:id="rId3"/>
  </externalReferences>
  <definedNames>
    <definedName name="_xlnm.Print_Area" localSheetId="0">'하이퍼진열대외 견적요청건'!$A$1:$AL$46</definedName>
    <definedName name="공사" localSheetId="0">OFFSET([1]h_공사세부내역!#REF!,1,0,COUNTA([1]h_공사세부내역!#REF!),1)</definedName>
    <definedName name="공사">OFFSET([1]h_공사세부내역!#REF!,1,0,COUNTA([1]h_공사세부내역!#REF!),1)</definedName>
    <definedName name="공사명">OFFSET([1]h_견적서!$B$7,1,0,COUNTA([1]h_견적서!$B$8:$B$65536),1)</definedName>
    <definedName name="공사명_세부내역" localSheetId="0">OFFSET([1]h_공사세부내역!#REF!,1,0,COUNTA([1]h_공사세부내역!#REF!),1)</definedName>
    <definedName name="공사명_세부내역">OFFSET([1]h_공사세부내역!#REF!,1,0,COUNTA([1]h_공사세부내역!#REF!),1)</definedName>
    <definedName name="공사명_집계표">OFFSET([1]h_집계표!$D$7,1,0,COUNTA([1]h_집계표!$D$8:$D$65536),1)</definedName>
    <definedName name="단위">OFFSET([1]목록관리!$F$6,1,0,COUNTA([1]목록관리!$F$7:$F$65536),1)</definedName>
    <definedName name="대분류">OFFSET([1]h_공사내역입력!$B$4,1,0,COUNTA([1]h_공사내역입력!$B$5:$B$65536),1)</definedName>
    <definedName name="ㄹㄷㄺㄷㅀㄱㄷ">OFFSET([1]h_공사세부내역!#REF!,1,0,COUNTA([1]h_공사세부내역!#REF!),1)</definedName>
    <definedName name="소분류">OFFSET([1]h_공사내역입력!$D$4,1,0,COUNTA([1]h_공사내역입력!$D$5:$D$65536),1)</definedName>
    <definedName name="중분류">OFFSET([1]h_공사내역입력!$C$4,1,0,COUNTA([1]h_공사내역입력!$C$5:$C$65536),1)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6" i="3" l="1"/>
  <c r="AB25" i="3"/>
  <c r="AB34" i="3" l="1"/>
  <c r="AB21" i="3"/>
  <c r="AB22" i="3"/>
  <c r="AB23" i="3"/>
  <c r="AB24" i="3"/>
  <c r="AB27" i="3"/>
  <c r="AB28" i="3"/>
  <c r="AB29" i="3"/>
  <c r="AB30" i="3"/>
  <c r="AB31" i="3"/>
  <c r="AB32" i="3"/>
  <c r="AB33" i="3"/>
  <c r="AB20" i="3"/>
  <c r="N37" i="3" l="1"/>
  <c r="AE37" i="3" l="1"/>
  <c r="AB17" i="3" s="1"/>
  <c r="I17" i="3" s="1"/>
</calcChain>
</file>

<file path=xl/sharedStrings.xml><?xml version="1.0" encoding="utf-8"?>
<sst xmlns="http://schemas.openxmlformats.org/spreadsheetml/2006/main" count="92" uniqueCount="71">
  <si>
    <t>업 체 명</t>
    <phoneticPr fontId="3" type="noConversion"/>
  </si>
  <si>
    <t>사업자No.</t>
    <phoneticPr fontId="3" type="noConversion"/>
  </si>
  <si>
    <t>의 뢰 인</t>
    <phoneticPr fontId="3" type="noConversion"/>
  </si>
  <si>
    <t>상    호</t>
    <phoneticPr fontId="3" type="noConversion"/>
  </si>
  <si>
    <t>대   표</t>
    <phoneticPr fontId="3" type="noConversion"/>
  </si>
  <si>
    <t>T E L</t>
    <phoneticPr fontId="3" type="noConversion"/>
  </si>
  <si>
    <t>H P</t>
    <phoneticPr fontId="3" type="noConversion"/>
  </si>
  <si>
    <t>주    소</t>
    <phoneticPr fontId="3" type="noConversion"/>
  </si>
  <si>
    <t>F A X</t>
    <phoneticPr fontId="3" type="noConversion"/>
  </si>
  <si>
    <t>E - Mail</t>
    <phoneticPr fontId="3" type="noConversion"/>
  </si>
  <si>
    <t>업    태</t>
    <phoneticPr fontId="3" type="noConversion"/>
  </si>
  <si>
    <t>도/소매</t>
    <phoneticPr fontId="3" type="noConversion"/>
  </si>
  <si>
    <t>종   목</t>
    <phoneticPr fontId="3" type="noConversion"/>
  </si>
  <si>
    <t>금     액</t>
    <phoneticPr fontId="3" type="noConversion"/>
  </si>
  <si>
    <t>단     가</t>
    <phoneticPr fontId="3" type="noConversion"/>
  </si>
  <si>
    <t>공급가액</t>
    <phoneticPr fontId="3" type="noConversion"/>
  </si>
  <si>
    <t>절 사</t>
    <phoneticPr fontId="3" type="noConversion"/>
  </si>
  <si>
    <t>배송지</t>
    <phoneticPr fontId="3" type="noConversion"/>
  </si>
  <si>
    <t>※ 특이사항</t>
    <phoneticPr fontId="3" type="noConversion"/>
  </si>
  <si>
    <t>확인사항</t>
    <phoneticPr fontId="3" type="noConversion"/>
  </si>
  <si>
    <t>제품 규격 및 색상 확인 必</t>
    <phoneticPr fontId="3" type="noConversion"/>
  </si>
  <si>
    <t>1.</t>
    <phoneticPr fontId="3" type="noConversion"/>
  </si>
  <si>
    <t>선금</t>
    <phoneticPr fontId="3" type="noConversion"/>
  </si>
  <si>
    <t>2.</t>
    <phoneticPr fontId="3" type="noConversion"/>
  </si>
  <si>
    <t>잔금</t>
    <phoneticPr fontId="3" type="noConversion"/>
  </si>
  <si>
    <t>3.</t>
    <phoneticPr fontId="3" type="noConversion"/>
  </si>
  <si>
    <t>납품예정일</t>
    <phoneticPr fontId="3" type="noConversion"/>
  </si>
  <si>
    <t>추후협의</t>
    <phoneticPr fontId="3" type="noConversion"/>
  </si>
  <si>
    <t>수  량</t>
    <phoneticPr fontId="3" type="noConversion"/>
  </si>
  <si>
    <t>비     고</t>
    <phoneticPr fontId="3" type="noConversion"/>
  </si>
  <si>
    <t>유통기자재</t>
    <phoneticPr fontId="3" type="noConversion"/>
  </si>
  <si>
    <t>6 7 5  -  4 4 -  0 0 2 2 5</t>
    <phoneticPr fontId="3" type="noConversion"/>
  </si>
  <si>
    <t>상 호 협 의</t>
    <phoneticPr fontId="3" type="noConversion"/>
  </si>
  <si>
    <t>하 나 유 통</t>
    <phoneticPr fontId="3" type="noConversion"/>
  </si>
  <si>
    <t>배  송  일  자</t>
    <phoneticPr fontId="3" type="noConversion"/>
  </si>
  <si>
    <t>영업담당 / 하나유통 신세영 / 010 - 2999 - 7143</t>
    <phoneticPr fontId="3" type="noConversion"/>
  </si>
  <si>
    <t>최 유 선</t>
    <phoneticPr fontId="3" type="noConversion"/>
  </si>
  <si>
    <t>부가세</t>
    <phoneticPr fontId="3" type="noConversion"/>
  </si>
  <si>
    <t>합     계(vat포함)</t>
    <phoneticPr fontId="3" type="noConversion"/>
  </si>
  <si>
    <t>합   계
(vat포함)</t>
    <phoneticPr fontId="3" type="noConversion"/>
  </si>
  <si>
    <t>품  목</t>
    <phoneticPr fontId="3" type="noConversion"/>
  </si>
  <si>
    <t>규 격</t>
    <phoneticPr fontId="3" type="noConversion"/>
  </si>
  <si>
    <t>서울특별시 강동구 고덕로98길 75 1001-820</t>
    <phoneticPr fontId="3" type="noConversion"/>
  </si>
  <si>
    <t>중앙 하이퍼진열대(독립)</t>
    <phoneticPr fontId="3" type="noConversion"/>
  </si>
  <si>
    <t>1000*800*1530*5단</t>
    <phoneticPr fontId="3" type="noConversion"/>
  </si>
  <si>
    <t>중앙 하이퍼진열대(연결)</t>
    <phoneticPr fontId="3" type="noConversion"/>
  </si>
  <si>
    <t>중앙 하이퍼진열대(독립)</t>
    <phoneticPr fontId="3" type="noConversion"/>
  </si>
  <si>
    <t>1000*800*1800*5단</t>
    <phoneticPr fontId="3" type="noConversion"/>
  </si>
  <si>
    <t>앤드 하이퍼진열대(독립)</t>
    <phoneticPr fontId="3" type="noConversion"/>
  </si>
  <si>
    <t>800*400*1800*5단</t>
    <phoneticPr fontId="3" type="noConversion"/>
  </si>
  <si>
    <t>1000*400*2100*5단</t>
    <phoneticPr fontId="3" type="noConversion"/>
  </si>
  <si>
    <t>창고앵글선반(독립)</t>
    <phoneticPr fontId="3" type="noConversion"/>
  </si>
  <si>
    <t>창고앵글선반(연결)</t>
    <phoneticPr fontId="3" type="noConversion"/>
  </si>
  <si>
    <t>1000*400*2100*5단</t>
    <phoneticPr fontId="3" type="noConversion"/>
  </si>
  <si>
    <t>800*400*2100*5단</t>
    <phoneticPr fontId="3" type="noConversion"/>
  </si>
  <si>
    <t>전면아크릴스토퍼</t>
    <phoneticPr fontId="3" type="noConversion"/>
  </si>
  <si>
    <t>1000mm, 800mm</t>
    <phoneticPr fontId="3" type="noConversion"/>
  </si>
  <si>
    <t>1000*1000*750</t>
    <phoneticPr fontId="3" type="noConversion"/>
  </si>
  <si>
    <t>하이퍼 후크바</t>
    <phoneticPr fontId="3" type="noConversion"/>
  </si>
  <si>
    <t>이선후크</t>
    <phoneticPr fontId="3" type="noConversion"/>
  </si>
  <si>
    <t>360mm</t>
    <phoneticPr fontId="3" type="noConversion"/>
  </si>
  <si>
    <t>설치비 및 공과잡비</t>
    <phoneticPr fontId="3" type="noConversion"/>
  </si>
  <si>
    <t>아이보리색상</t>
    <phoneticPr fontId="3" type="noConversion"/>
  </si>
  <si>
    <t>발주완료 후 교환,반품이 되지 않으니 유의해주세요!</t>
    <phoneticPr fontId="3" type="noConversion"/>
  </si>
  <si>
    <t>설치비포함 견적입니다.</t>
    <phoneticPr fontId="3" type="noConversion"/>
  </si>
  <si>
    <t>이벤트행사매대(하부오픈)</t>
    <phoneticPr fontId="3" type="noConversion"/>
  </si>
  <si>
    <t>1200*400*2100*5단</t>
    <phoneticPr fontId="3" type="noConversion"/>
  </si>
  <si>
    <t>900*400*2100*5단</t>
    <phoneticPr fontId="3" type="noConversion"/>
  </si>
  <si>
    <t>견 적 요 청 건</t>
    <phoneticPr fontId="3" type="noConversion"/>
  </si>
  <si>
    <t>파인스토어</t>
    <phoneticPr fontId="3" type="noConversion"/>
  </si>
  <si>
    <t>업무담당자님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</si>
</sst>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[DBNum4]&quot;일&quot;&quot;금&quot;\ [$-412]General\ &quot;원&quot;"/>
    <numFmt numFmtId="177" formatCode="&quot;₩&quot;#,##0"/>
    <numFmt numFmtId="178" formatCode="#,##0_ 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3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u/>
      <sz val="9"/>
      <color theme="10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34998626667073579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06918546098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6795556505021"/>
      </top>
      <bottom style="thin">
        <color theme="0" tint="-0.14990691854609822"/>
      </bottom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6795556505021"/>
      </top>
      <bottom style="thin">
        <color theme="0" tint="-0.14990691854609822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0" xfId="0" applyFont="1" applyFill="1" applyBorder="1" applyAlignment="1" applyProtection="1">
      <alignment vertical="center"/>
    </xf>
    <xf numFmtId="0" fontId="6" fillId="0" borderId="0" xfId="0" applyFont="1" applyBorder="1" applyProtection="1">
      <alignment vertical="center"/>
    </xf>
    <xf numFmtId="0" fontId="4" fillId="0" borderId="0" xfId="0" applyFont="1" applyFill="1" applyBorder="1" applyProtection="1">
      <alignment vertical="center"/>
    </xf>
    <xf numFmtId="0" fontId="10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Protection="1">
      <alignment vertical="center"/>
    </xf>
    <xf numFmtId="0" fontId="6" fillId="0" borderId="0" xfId="0" applyFont="1" applyProtection="1">
      <alignment vertical="center"/>
    </xf>
    <xf numFmtId="0" fontId="7" fillId="0" borderId="0" xfId="0" applyFont="1" applyBorder="1" applyAlignment="1">
      <alignment vertical="top" wrapText="1"/>
    </xf>
    <xf numFmtId="0" fontId="4" fillId="0" borderId="0" xfId="0" applyFont="1" applyProtection="1">
      <alignment vertical="center"/>
    </xf>
    <xf numFmtId="0" fontId="7" fillId="0" borderId="0" xfId="0" applyFont="1" applyBorder="1" applyAlignment="1" applyProtection="1">
      <alignment vertical="center" shrinkToFit="1"/>
      <protection locked="0"/>
    </xf>
    <xf numFmtId="0" fontId="9" fillId="3" borderId="0" xfId="0" applyFont="1" applyFill="1" applyBorder="1" applyAlignment="1" applyProtection="1">
      <alignment horizontal="center" vertical="center"/>
    </xf>
    <xf numFmtId="41" fontId="4" fillId="0" borderId="0" xfId="1" applyFont="1" applyFill="1" applyBorder="1" applyAlignment="1">
      <alignment vertical="center"/>
    </xf>
    <xf numFmtId="0" fontId="7" fillId="0" borderId="0" xfId="0" applyFont="1" applyBorder="1" applyAlignment="1" applyProtection="1">
      <alignment horizontal="left" vertical="center" shrinkToFit="1"/>
      <protection locked="0"/>
    </xf>
    <xf numFmtId="0" fontId="13" fillId="0" borderId="0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Border="1" applyAlignment="1" applyProtection="1">
      <alignment vertical="center"/>
      <protection locked="0"/>
    </xf>
    <xf numFmtId="0" fontId="9" fillId="0" borderId="28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29" xfId="0" applyFont="1" applyFill="1" applyBorder="1" applyAlignment="1" applyProtection="1">
      <alignment horizontal="center" vertical="center"/>
    </xf>
    <xf numFmtId="0" fontId="9" fillId="0" borderId="2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9" xfId="0" applyFont="1" applyFill="1" applyBorder="1" applyAlignment="1" applyProtection="1">
      <alignment horizontal="center" vertical="center" wrapText="1"/>
    </xf>
    <xf numFmtId="0" fontId="13" fillId="0" borderId="15" xfId="0" applyFont="1" applyFill="1" applyBorder="1" applyAlignment="1" applyProtection="1">
      <alignment horizontal="center" vertical="center"/>
    </xf>
    <xf numFmtId="0" fontId="13" fillId="0" borderId="16" xfId="0" applyFont="1" applyFill="1" applyBorder="1" applyAlignment="1" applyProtection="1">
      <alignment horizontal="center" vertical="center"/>
    </xf>
    <xf numFmtId="178" fontId="13" fillId="0" borderId="15" xfId="0" applyNumberFormat="1" applyFont="1" applyFill="1" applyBorder="1" applyAlignment="1" applyProtection="1">
      <alignment horizontal="right" vertical="center"/>
    </xf>
    <xf numFmtId="178" fontId="13" fillId="0" borderId="16" xfId="0" applyNumberFormat="1" applyFont="1" applyFill="1" applyBorder="1" applyAlignment="1" applyProtection="1">
      <alignment horizontal="right" vertical="center"/>
    </xf>
    <xf numFmtId="178" fontId="13" fillId="0" borderId="17" xfId="0" applyNumberFormat="1" applyFont="1" applyFill="1" applyBorder="1" applyAlignment="1" applyProtection="1">
      <alignment horizontal="right" vertical="center"/>
    </xf>
    <xf numFmtId="178" fontId="9" fillId="0" borderId="15" xfId="0" applyNumberFormat="1" applyFont="1" applyFill="1" applyBorder="1" applyAlignment="1" applyProtection="1">
      <alignment horizontal="right" vertical="center"/>
    </xf>
    <xf numFmtId="178" fontId="9" fillId="0" borderId="16" xfId="0" applyNumberFormat="1" applyFont="1" applyFill="1" applyBorder="1" applyAlignment="1" applyProtection="1">
      <alignment horizontal="right" vertical="center"/>
    </xf>
    <xf numFmtId="178" fontId="9" fillId="0" borderId="17" xfId="0" applyNumberFormat="1" applyFont="1" applyFill="1" applyBorder="1" applyAlignment="1" applyProtection="1">
      <alignment horizontal="right" vertical="center"/>
    </xf>
    <xf numFmtId="0" fontId="9" fillId="3" borderId="28" xfId="0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center" vertical="center"/>
    </xf>
    <xf numFmtId="0" fontId="9" fillId="0" borderId="28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29" xfId="0" applyFont="1" applyFill="1" applyBorder="1" applyAlignment="1" applyProtection="1">
      <alignment horizontal="center" vertical="center"/>
    </xf>
    <xf numFmtId="0" fontId="9" fillId="0" borderId="2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9" xfId="0" applyFont="1" applyFill="1" applyBorder="1" applyAlignment="1" applyProtection="1">
      <alignment horizontal="center" vertical="center" wrapText="1"/>
    </xf>
    <xf numFmtId="0" fontId="13" fillId="0" borderId="15" xfId="0" applyFont="1" applyFill="1" applyBorder="1" applyAlignment="1" applyProtection="1">
      <alignment horizontal="center" vertical="center"/>
    </xf>
    <xf numFmtId="0" fontId="13" fillId="0" borderId="16" xfId="0" applyFont="1" applyFill="1" applyBorder="1" applyAlignment="1" applyProtection="1">
      <alignment horizontal="center" vertical="center"/>
    </xf>
    <xf numFmtId="178" fontId="13" fillId="0" borderId="15" xfId="0" applyNumberFormat="1" applyFont="1" applyFill="1" applyBorder="1" applyAlignment="1" applyProtection="1">
      <alignment horizontal="right" vertical="center"/>
    </xf>
    <xf numFmtId="178" fontId="13" fillId="0" borderId="16" xfId="0" applyNumberFormat="1" applyFont="1" applyFill="1" applyBorder="1" applyAlignment="1" applyProtection="1">
      <alignment horizontal="right" vertical="center"/>
    </xf>
    <xf numFmtId="178" fontId="13" fillId="0" borderId="17" xfId="0" applyNumberFormat="1" applyFont="1" applyFill="1" applyBorder="1" applyAlignment="1" applyProtection="1">
      <alignment horizontal="right" vertical="center"/>
    </xf>
    <xf numFmtId="178" fontId="9" fillId="0" borderId="15" xfId="0" applyNumberFormat="1" applyFont="1" applyFill="1" applyBorder="1" applyAlignment="1" applyProtection="1">
      <alignment horizontal="right" vertical="center"/>
    </xf>
    <xf numFmtId="178" fontId="9" fillId="0" borderId="16" xfId="0" applyNumberFormat="1" applyFont="1" applyFill="1" applyBorder="1" applyAlignment="1" applyProtection="1">
      <alignment horizontal="right" vertical="center"/>
    </xf>
    <xf numFmtId="178" fontId="9" fillId="0" borderId="17" xfId="0" applyNumberFormat="1" applyFont="1" applyFill="1" applyBorder="1" applyAlignment="1" applyProtection="1">
      <alignment horizontal="right" vertical="center"/>
    </xf>
    <xf numFmtId="0" fontId="9" fillId="3" borderId="28" xfId="0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 applyProtection="1">
      <alignment horizontal="center" vertical="center"/>
    </xf>
    <xf numFmtId="0" fontId="9" fillId="0" borderId="19" xfId="0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30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14" fontId="6" fillId="0" borderId="0" xfId="0" applyNumberFormat="1" applyFont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left" vertical="center" indent="1"/>
      <protection locked="0"/>
    </xf>
    <xf numFmtId="0" fontId="8" fillId="0" borderId="2" xfId="0" applyFont="1" applyBorder="1" applyAlignment="1" applyProtection="1">
      <alignment horizontal="left" vertical="center" indent="1"/>
      <protection locked="0"/>
    </xf>
    <xf numFmtId="0" fontId="9" fillId="2" borderId="3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distributed" vertical="center" indent="3"/>
      <protection locked="0"/>
    </xf>
    <xf numFmtId="0" fontId="8" fillId="0" borderId="4" xfId="0" applyFont="1" applyBorder="1" applyAlignment="1" applyProtection="1">
      <alignment horizontal="distributed" vertical="center" indent="3"/>
      <protection locked="0"/>
    </xf>
    <xf numFmtId="0" fontId="8" fillId="0" borderId="6" xfId="0" applyFont="1" applyBorder="1" applyAlignment="1" applyProtection="1">
      <alignment horizontal="distributed" vertical="center" indent="3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left" vertical="center" indent="1"/>
      <protection locked="0"/>
    </xf>
    <xf numFmtId="0" fontId="8" fillId="0" borderId="7" xfId="0" applyFont="1" applyBorder="1" applyAlignment="1" applyProtection="1">
      <alignment horizontal="left" vertical="center" indent="1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9" fillId="2" borderId="7" xfId="0" applyFont="1" applyFill="1" applyBorder="1" applyAlignment="1" applyProtection="1">
      <alignment horizontal="center" vertical="center"/>
    </xf>
    <xf numFmtId="176" fontId="11" fillId="0" borderId="8" xfId="0" applyNumberFormat="1" applyFont="1" applyBorder="1" applyAlignment="1" applyProtection="1">
      <alignment horizontal="center" vertical="center"/>
      <protection locked="0"/>
    </xf>
    <xf numFmtId="176" fontId="11" fillId="0" borderId="4" xfId="0" applyNumberFormat="1" applyFont="1" applyBorder="1" applyAlignment="1" applyProtection="1">
      <alignment horizontal="center" vertical="center"/>
      <protection locked="0"/>
    </xf>
    <xf numFmtId="177" fontId="9" fillId="0" borderId="9" xfId="0" applyNumberFormat="1" applyFont="1" applyFill="1" applyBorder="1" applyAlignment="1" applyProtection="1">
      <alignment horizontal="right" vertical="center"/>
    </xf>
    <xf numFmtId="177" fontId="9" fillId="0" borderId="10" xfId="0" applyNumberFormat="1" applyFont="1" applyFill="1" applyBorder="1" applyAlignment="1" applyProtection="1">
      <alignment horizontal="right" vertical="center"/>
    </xf>
    <xf numFmtId="177" fontId="9" fillId="0" borderId="11" xfId="0" applyNumberFormat="1" applyFont="1" applyFill="1" applyBorder="1" applyAlignment="1" applyProtection="1">
      <alignment horizontal="right" vertical="center"/>
    </xf>
    <xf numFmtId="0" fontId="15" fillId="0" borderId="4" xfId="2" applyFont="1" applyBorder="1" applyAlignment="1" applyProtection="1">
      <alignment horizontal="center" vertical="center"/>
      <protection locked="0"/>
    </xf>
    <xf numFmtId="0" fontId="9" fillId="2" borderId="12" xfId="0" applyFont="1" applyFill="1" applyBorder="1" applyAlignment="1" applyProtection="1">
      <alignment horizontal="center" vertical="center"/>
    </xf>
    <xf numFmtId="0" fontId="9" fillId="2" borderId="13" xfId="0" applyFont="1" applyFill="1" applyBorder="1" applyAlignment="1" applyProtection="1">
      <alignment horizontal="center" vertical="center"/>
    </xf>
    <xf numFmtId="0" fontId="9" fillId="2" borderId="14" xfId="0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 applyProtection="1">
      <alignment horizontal="left" vertical="center"/>
    </xf>
    <xf numFmtId="0" fontId="9" fillId="0" borderId="18" xfId="0" applyFont="1" applyFill="1" applyBorder="1" applyAlignment="1" applyProtection="1">
      <alignment horizontal="left" vertical="center"/>
    </xf>
    <xf numFmtId="0" fontId="9" fillId="0" borderId="24" xfId="0" applyFont="1" applyFill="1" applyBorder="1" applyAlignment="1" applyProtection="1">
      <alignment horizontal="left" vertical="center"/>
    </xf>
    <xf numFmtId="0" fontId="9" fillId="2" borderId="3" xfId="0" applyFont="1" applyFill="1" applyBorder="1" applyAlignment="1" applyProtection="1">
      <alignment horizontal="distributed" vertical="center" indent="1"/>
    </xf>
    <xf numFmtId="0" fontId="9" fillId="2" borderId="4" xfId="0" applyFont="1" applyFill="1" applyBorder="1" applyAlignment="1" applyProtection="1">
      <alignment horizontal="distributed" vertical="center" indent="1"/>
    </xf>
    <xf numFmtId="49" fontId="9" fillId="0" borderId="4" xfId="0" applyNumberFormat="1" applyFont="1" applyFill="1" applyBorder="1" applyAlignment="1" applyProtection="1">
      <alignment horizontal="distributed" vertical="center" indent="1"/>
    </xf>
    <xf numFmtId="49" fontId="9" fillId="0" borderId="7" xfId="0" applyNumberFormat="1" applyFont="1" applyFill="1" applyBorder="1" applyAlignment="1" applyProtection="1">
      <alignment horizontal="distributed" vertical="center" indent="1"/>
    </xf>
    <xf numFmtId="49" fontId="9" fillId="0" borderId="25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49" fontId="16" fillId="0" borderId="0" xfId="0" applyNumberFormat="1" applyFont="1" applyFill="1" applyBorder="1" applyAlignment="1" applyProtection="1">
      <alignment horizontal="left" vertical="center"/>
    </xf>
    <xf numFmtId="49" fontId="16" fillId="0" borderId="26" xfId="0" applyNumberFormat="1" applyFont="1" applyFill="1" applyBorder="1" applyAlignment="1" applyProtection="1">
      <alignment horizontal="left" vertical="center"/>
    </xf>
    <xf numFmtId="177" fontId="9" fillId="0" borderId="4" xfId="0" applyNumberFormat="1" applyFont="1" applyFill="1" applyBorder="1" applyAlignment="1" applyProtection="1">
      <alignment horizontal="right" vertical="center" indent="1"/>
    </xf>
    <xf numFmtId="177" fontId="9" fillId="0" borderId="7" xfId="0" applyNumberFormat="1" applyFont="1" applyFill="1" applyBorder="1" applyAlignment="1" applyProtection="1">
      <alignment horizontal="right" vertical="center" indent="1"/>
    </xf>
    <xf numFmtId="0" fontId="16" fillId="2" borderId="10" xfId="0" applyFont="1" applyFill="1" applyBorder="1" applyAlignment="1" applyProtection="1">
      <alignment horizontal="center" vertical="center" wrapText="1"/>
    </xf>
    <xf numFmtId="0" fontId="16" fillId="2" borderId="10" xfId="0" applyFont="1" applyFill="1" applyBorder="1" applyAlignment="1" applyProtection="1">
      <alignment horizontal="center" vertical="center"/>
    </xf>
    <xf numFmtId="177" fontId="9" fillId="0" borderId="20" xfId="0" applyNumberFormat="1" applyFont="1" applyFill="1" applyBorder="1" applyAlignment="1" applyProtection="1">
      <alignment horizontal="right" vertical="center"/>
    </xf>
    <xf numFmtId="0" fontId="9" fillId="2" borderId="7" xfId="0" applyFont="1" applyFill="1" applyBorder="1" applyAlignment="1" applyProtection="1">
      <alignment horizontal="distributed" vertical="center" indent="1"/>
    </xf>
    <xf numFmtId="0" fontId="9" fillId="0" borderId="21" xfId="0" applyFont="1" applyFill="1" applyBorder="1" applyAlignment="1" applyProtection="1">
      <alignment horizontal="center" vertical="center" wrapText="1"/>
    </xf>
    <xf numFmtId="0" fontId="9" fillId="0" borderId="22" xfId="0" applyFont="1" applyFill="1" applyBorder="1" applyAlignment="1" applyProtection="1">
      <alignment horizontal="center" vertical="center"/>
    </xf>
    <xf numFmtId="0" fontId="9" fillId="2" borderId="19" xfId="0" applyFont="1" applyFill="1" applyBorder="1" applyAlignment="1" applyProtection="1">
      <alignment horizontal="center" vertical="center"/>
    </xf>
    <xf numFmtId="0" fontId="9" fillId="2" borderId="10" xfId="0" applyFont="1" applyFill="1" applyBorder="1" applyAlignment="1" applyProtection="1">
      <alignment horizontal="center" vertical="center"/>
    </xf>
    <xf numFmtId="178" fontId="9" fillId="0" borderId="10" xfId="0" applyNumberFormat="1" applyFont="1" applyFill="1" applyBorder="1" applyAlignment="1" applyProtection="1">
      <alignment horizontal="right" vertical="center"/>
    </xf>
    <xf numFmtId="49" fontId="10" fillId="4" borderId="0" xfId="0" applyNumberFormat="1" applyFont="1" applyFill="1" applyBorder="1" applyAlignment="1">
      <alignment horizontal="center" vertical="center" shrinkToFit="1"/>
    </xf>
    <xf numFmtId="49" fontId="18" fillId="0" borderId="0" xfId="0" applyNumberFormat="1" applyFont="1" applyFill="1" applyBorder="1" applyAlignment="1" applyProtection="1">
      <alignment horizontal="left" vertical="center"/>
    </xf>
    <xf numFmtId="49" fontId="9" fillId="0" borderId="27" xfId="0" applyNumberFormat="1" applyFont="1" applyFill="1" applyBorder="1" applyAlignment="1" applyProtection="1">
      <alignment horizontal="center" vertical="center"/>
    </xf>
    <xf numFmtId="49" fontId="9" fillId="0" borderId="16" xfId="0" applyNumberFormat="1" applyFont="1" applyFill="1" applyBorder="1" applyAlignment="1" applyProtection="1">
      <alignment horizontal="center" vertical="center"/>
    </xf>
    <xf numFmtId="49" fontId="17" fillId="0" borderId="16" xfId="0" applyNumberFormat="1" applyFont="1" applyFill="1" applyBorder="1" applyAlignment="1" applyProtection="1">
      <alignment horizontal="left" vertical="center"/>
    </xf>
    <xf numFmtId="49" fontId="17" fillId="0" borderId="17" xfId="0" applyNumberFormat="1" applyFont="1" applyFill="1" applyBorder="1" applyAlignment="1" applyProtection="1">
      <alignment horizontal="left" vertical="center"/>
    </xf>
    <xf numFmtId="49" fontId="13" fillId="0" borderId="4" xfId="0" applyNumberFormat="1" applyFont="1" applyFill="1" applyBorder="1" applyAlignment="1" applyProtection="1">
      <alignment horizontal="distributed" vertical="center" indent="3"/>
    </xf>
    <xf numFmtId="49" fontId="13" fillId="0" borderId="7" xfId="0" applyNumberFormat="1" applyFont="1" applyFill="1" applyBorder="1" applyAlignment="1" applyProtection="1">
      <alignment horizontal="distributed" vertical="center" indent="3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160020</xdr:colOff>
      <xdr:row>1</xdr:row>
      <xdr:rowOff>205740</xdr:rowOff>
    </xdr:from>
    <xdr:to>
      <xdr:col>36</xdr:col>
      <xdr:colOff>152400</xdr:colOff>
      <xdr:row>7</xdr:row>
      <xdr:rowOff>65532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6340" y="426720"/>
          <a:ext cx="1958340" cy="6827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008;&#54785;/AppData/Local/Microsoft/Windows/INetCache/IE/E4Y60LW9/(&#48708;&#51592;&#54268;)&#51064;&#53580;&#47532;&#50612;%20&#44277;&#49324;&#44204;&#51201;&#49436;(&#44277;&#49324;%20&#54788;&#51109;%20&#44204;&#51201;&#49436;%20&#51665;&#44228;&#54364;%20&#44277;&#49324;&#49464;&#48512;&#45236;&#50669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용방법"/>
      <sheetName val="목록관리"/>
      <sheetName val="공사내역입력"/>
      <sheetName val="h_공사내역입력"/>
      <sheetName val="견적서"/>
      <sheetName val="h_견적서"/>
      <sheetName val="집계표"/>
      <sheetName val="h_집계표"/>
      <sheetName val="공사세부내역"/>
      <sheetName val="h_공사세부내역"/>
    </sheetNames>
    <sheetDataSet>
      <sheetData sheetId="0" refreshError="1"/>
      <sheetData sheetId="1">
        <row r="6">
          <cell r="F6" t="str">
            <v>단위</v>
          </cell>
        </row>
        <row r="7">
          <cell r="F7" t="str">
            <v>M2</v>
          </cell>
        </row>
        <row r="8">
          <cell r="F8" t="str">
            <v>M</v>
          </cell>
        </row>
        <row r="9">
          <cell r="F9" t="str">
            <v>EA</v>
          </cell>
        </row>
        <row r="10">
          <cell r="F10" t="str">
            <v>식</v>
          </cell>
        </row>
        <row r="11">
          <cell r="F11" t="str">
            <v>개소</v>
          </cell>
        </row>
        <row r="12">
          <cell r="F12" t="str">
            <v>자평</v>
          </cell>
        </row>
        <row r="13">
          <cell r="F13" t="str">
            <v>조</v>
          </cell>
        </row>
        <row r="14">
          <cell r="F14" t="str">
            <v>SET</v>
          </cell>
        </row>
        <row r="15">
          <cell r="F15" t="str">
            <v>a1</v>
          </cell>
        </row>
        <row r="16">
          <cell r="F16" t="str">
            <v>a2</v>
          </cell>
        </row>
        <row r="17">
          <cell r="F17" t="str">
            <v>a3</v>
          </cell>
        </row>
        <row r="18">
          <cell r="F18" t="str">
            <v>a4</v>
          </cell>
        </row>
        <row r="19">
          <cell r="F19" t="str">
            <v>a5</v>
          </cell>
        </row>
        <row r="20">
          <cell r="F20" t="str">
            <v>a6</v>
          </cell>
        </row>
        <row r="21">
          <cell r="F21" t="str">
            <v>a7</v>
          </cell>
        </row>
        <row r="22">
          <cell r="F22" t="str">
            <v>a8</v>
          </cell>
        </row>
        <row r="23">
          <cell r="F23" t="str">
            <v>a9</v>
          </cell>
        </row>
        <row r="24">
          <cell r="F24" t="str">
            <v>a10</v>
          </cell>
        </row>
      </sheetData>
      <sheetData sheetId="2" refreshError="1"/>
      <sheetData sheetId="3">
        <row r="4">
          <cell r="B4" t="str">
            <v>대분류</v>
          </cell>
          <cell r="C4" t="str">
            <v>중분류</v>
          </cell>
          <cell r="D4" t="str">
            <v>소분류</v>
          </cell>
        </row>
        <row r="5">
          <cell r="B5" t="str">
            <v>가설공사</v>
          </cell>
          <cell r="C5" t="str">
            <v>창호공사</v>
          </cell>
          <cell r="D5" t="str">
            <v>폴딩도어시공</v>
          </cell>
        </row>
        <row r="6">
          <cell r="B6" t="str">
            <v>목공사</v>
          </cell>
          <cell r="D6" t="str">
            <v>강화도어</v>
          </cell>
        </row>
        <row r="7">
          <cell r="B7" t="str">
            <v>창호공사</v>
          </cell>
          <cell r="D7" t="str">
            <v>도어 및 문틀</v>
          </cell>
        </row>
        <row r="8">
          <cell r="B8" t="str">
            <v xml:space="preserve">타일공사 </v>
          </cell>
          <cell r="D8" t="str">
            <v>현관문 및 문틀</v>
          </cell>
        </row>
        <row r="9">
          <cell r="B9" t="str">
            <v>페인트공사</v>
          </cell>
          <cell r="D9" t="str">
            <v>자동도어 시공</v>
          </cell>
        </row>
        <row r="10">
          <cell r="D10" t="str">
            <v>연동도어</v>
          </cell>
        </row>
        <row r="11">
          <cell r="D11" t="str">
            <v>도어철물</v>
          </cell>
        </row>
      </sheetData>
      <sheetData sheetId="4"/>
      <sheetData sheetId="5">
        <row r="7">
          <cell r="B7" t="str">
            <v>공사명</v>
          </cell>
        </row>
      </sheetData>
      <sheetData sheetId="6" refreshError="1"/>
      <sheetData sheetId="7">
        <row r="7">
          <cell r="D7" t="str">
            <v>공사명</v>
          </cell>
        </row>
      </sheetData>
      <sheetData sheetId="8" refreshError="1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BT46"/>
  <sheetViews>
    <sheetView showGridLines="0" tabSelected="1" topLeftCell="A7" zoomScaleNormal="100" zoomScaleSheetLayoutView="100" workbookViewId="0">
      <selection activeCell="W21" sqref="W21:AA21"/>
    </sheetView>
  </sheetViews>
  <sheetFormatPr defaultColWidth="2.5" defaultRowHeight="20.100000000000001" customHeight="1" x14ac:dyDescent="0.4"/>
  <cols>
    <col min="1" max="1" width="1.5" style="22" customWidth="1"/>
    <col min="2" max="2" width="0.8984375" style="22" customWidth="1"/>
    <col min="3" max="3" width="2.3984375" style="22" customWidth="1"/>
    <col min="4" max="4" width="2.5" style="22"/>
    <col min="5" max="5" width="3" style="22" customWidth="1"/>
    <col min="6" max="18" width="2.5" style="22"/>
    <col min="19" max="19" width="3.3984375" style="22" customWidth="1"/>
    <col min="20" max="20" width="1" style="22" customWidth="1"/>
    <col min="21" max="21" width="0.59765625" style="22" hidden="1" customWidth="1"/>
    <col min="22" max="22" width="2.5" style="22"/>
    <col min="23" max="24" width="3.19921875" style="22" customWidth="1"/>
    <col min="25" max="27" width="2.5" style="22"/>
    <col min="28" max="28" width="3.59765625" style="22" customWidth="1"/>
    <col min="29" max="35" width="2.5" style="22"/>
    <col min="36" max="36" width="4.69921875" style="22" customWidth="1"/>
    <col min="37" max="37" width="3" style="22" customWidth="1"/>
    <col min="38" max="38" width="0.19921875" style="22" hidden="1" customWidth="1"/>
    <col min="39" max="41" width="2.5" style="22"/>
    <col min="42" max="42" width="4.69921875" style="22" customWidth="1"/>
    <col min="43" max="44" width="9.8984375" style="22" customWidth="1"/>
    <col min="45" max="16384" width="2.5" style="22"/>
  </cols>
  <sheetData>
    <row r="1" spans="2:72" s="1" customFormat="1" ht="17.7" customHeight="1" x14ac:dyDescent="0.4">
      <c r="B1" s="65" t="s">
        <v>68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</row>
    <row r="2" spans="2:72" s="1" customFormat="1" ht="17.7" customHeight="1" x14ac:dyDescent="0.4"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</row>
    <row r="3" spans="2:72" s="1" customFormat="1" ht="6.45" customHeight="1" x14ac:dyDescent="0.4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</row>
    <row r="4" spans="2:72" s="1" customFormat="1" ht="10.199999999999999" customHeight="1" x14ac:dyDescent="0.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2:72" s="1" customFormat="1" ht="11.7" customHeight="1" x14ac:dyDescent="0.4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72" s="1" customFormat="1" ht="17.7" customHeight="1" x14ac:dyDescent="0.4">
      <c r="B6" s="66">
        <v>46194</v>
      </c>
      <c r="C6" s="66"/>
      <c r="D6" s="66"/>
      <c r="E6" s="66"/>
      <c r="F6" s="66"/>
      <c r="G6" s="24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4"/>
      <c r="U6" s="4"/>
      <c r="V6" s="5"/>
      <c r="W6" s="5"/>
      <c r="X6" s="5"/>
      <c r="Y6" s="5"/>
      <c r="Z6" s="5"/>
      <c r="AA6" s="5"/>
      <c r="AB6" s="5"/>
      <c r="AC6" s="5"/>
      <c r="AD6" s="5"/>
      <c r="AE6" s="5"/>
      <c r="AF6" s="4"/>
      <c r="AG6" s="4"/>
      <c r="AH6" s="4"/>
      <c r="AI6" s="4"/>
      <c r="AJ6" s="4"/>
      <c r="AK6" s="4"/>
      <c r="AN6" s="6"/>
      <c r="AO6" s="6"/>
    </row>
    <row r="7" spans="2:72" s="1" customFormat="1" ht="2.7" customHeight="1" x14ac:dyDescent="0.4">
      <c r="B7" s="2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N7" s="7"/>
    </row>
    <row r="8" spans="2:72" s="1" customFormat="1" ht="7.95" customHeight="1" x14ac:dyDescent="0.4">
      <c r="B8" s="2"/>
      <c r="C8" s="5"/>
      <c r="D8" s="5"/>
      <c r="E8" s="5"/>
      <c r="F8" s="5"/>
      <c r="G8" s="5"/>
      <c r="H8" s="5"/>
      <c r="I8" s="5"/>
      <c r="J8" s="5"/>
      <c r="K8" s="5"/>
      <c r="L8" s="5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N8" s="7"/>
    </row>
    <row r="9" spans="2:72" s="1" customFormat="1" ht="17.7" customHeight="1" x14ac:dyDescent="0.4">
      <c r="B9" s="67" t="s">
        <v>0</v>
      </c>
      <c r="C9" s="67"/>
      <c r="D9" s="67"/>
      <c r="E9" s="67"/>
      <c r="F9" s="68" t="s">
        <v>69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9"/>
      <c r="T9" s="8"/>
      <c r="U9" s="9"/>
      <c r="V9" s="70" t="s">
        <v>1</v>
      </c>
      <c r="W9" s="71"/>
      <c r="X9" s="72"/>
      <c r="Y9" s="73" t="s">
        <v>31</v>
      </c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5"/>
    </row>
    <row r="10" spans="2:72" s="1" customFormat="1" ht="5.0999999999999996" customHeight="1" x14ac:dyDescent="0.4">
      <c r="B10" s="10"/>
      <c r="C10" s="11"/>
      <c r="D10" s="11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8"/>
      <c r="U10" s="14"/>
      <c r="V10" s="11"/>
      <c r="W10" s="11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2:72" s="1" customFormat="1" ht="17.7" customHeight="1" x14ac:dyDescent="0.4">
      <c r="B11" s="67" t="s">
        <v>2</v>
      </c>
      <c r="C11" s="67"/>
      <c r="D11" s="67"/>
      <c r="E11" s="67"/>
      <c r="F11" s="81" t="s">
        <v>70</v>
      </c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2"/>
      <c r="T11" s="15"/>
      <c r="U11" s="15"/>
      <c r="V11" s="70" t="s">
        <v>3</v>
      </c>
      <c r="W11" s="71"/>
      <c r="X11" s="71"/>
      <c r="Y11" s="79" t="s">
        <v>33</v>
      </c>
      <c r="Z11" s="79"/>
      <c r="AA11" s="79"/>
      <c r="AB11" s="79"/>
      <c r="AC11" s="83"/>
      <c r="AD11" s="70" t="s">
        <v>4</v>
      </c>
      <c r="AE11" s="71"/>
      <c r="AF11" s="71"/>
      <c r="AG11" s="76" t="s">
        <v>36</v>
      </c>
      <c r="AH11" s="76"/>
      <c r="AI11" s="76"/>
      <c r="AJ11" s="76"/>
      <c r="AK11" s="77"/>
    </row>
    <row r="12" spans="2:72" s="1" customFormat="1" ht="5.0999999999999996" customHeight="1" x14ac:dyDescent="0.4">
      <c r="B12" s="10"/>
      <c r="C12" s="11"/>
      <c r="D12" s="11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8"/>
      <c r="U12" s="14"/>
      <c r="V12" s="11"/>
      <c r="W12" s="11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2:72" s="1" customFormat="1" ht="17.7" customHeight="1" x14ac:dyDescent="0.4">
      <c r="B13" s="67" t="s">
        <v>5</v>
      </c>
      <c r="C13" s="67"/>
      <c r="D13" s="67"/>
      <c r="E13" s="67"/>
      <c r="F13" s="76"/>
      <c r="G13" s="76"/>
      <c r="H13" s="76"/>
      <c r="I13" s="76"/>
      <c r="J13" s="77"/>
      <c r="K13" s="70" t="s">
        <v>6</v>
      </c>
      <c r="L13" s="71"/>
      <c r="M13" s="71"/>
      <c r="N13" s="71"/>
      <c r="O13" s="76"/>
      <c r="P13" s="76"/>
      <c r="Q13" s="76"/>
      <c r="R13" s="76"/>
      <c r="S13" s="77"/>
      <c r="T13" s="15"/>
      <c r="U13" s="15"/>
      <c r="V13" s="70" t="s">
        <v>7</v>
      </c>
      <c r="W13" s="71"/>
      <c r="X13" s="72"/>
      <c r="Y13" s="78" t="s">
        <v>42</v>
      </c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80"/>
    </row>
    <row r="14" spans="2:72" s="1" customFormat="1" ht="5.0999999999999996" customHeight="1" x14ac:dyDescent="0.4">
      <c r="B14" s="10"/>
      <c r="C14" s="11"/>
      <c r="D14" s="11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4"/>
      <c r="U14" s="14"/>
      <c r="V14" s="11"/>
      <c r="W14" s="11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</row>
    <row r="15" spans="2:72" s="1" customFormat="1" ht="17.7" customHeight="1" x14ac:dyDescent="0.4">
      <c r="B15" s="67" t="s">
        <v>8</v>
      </c>
      <c r="C15" s="67"/>
      <c r="D15" s="67"/>
      <c r="E15" s="67"/>
      <c r="F15" s="76"/>
      <c r="G15" s="76"/>
      <c r="H15" s="76"/>
      <c r="I15" s="76"/>
      <c r="J15" s="77"/>
      <c r="K15" s="70" t="s">
        <v>9</v>
      </c>
      <c r="L15" s="71"/>
      <c r="M15" s="71"/>
      <c r="N15" s="71"/>
      <c r="O15" s="90"/>
      <c r="P15" s="76"/>
      <c r="Q15" s="76"/>
      <c r="R15" s="76"/>
      <c r="S15" s="77"/>
      <c r="T15" s="8"/>
      <c r="U15" s="8"/>
      <c r="V15" s="70" t="s">
        <v>10</v>
      </c>
      <c r="W15" s="71"/>
      <c r="X15" s="71"/>
      <c r="Y15" s="79" t="s">
        <v>11</v>
      </c>
      <c r="Z15" s="79"/>
      <c r="AA15" s="79"/>
      <c r="AB15" s="79"/>
      <c r="AC15" s="83"/>
      <c r="AD15" s="70" t="s">
        <v>12</v>
      </c>
      <c r="AE15" s="71"/>
      <c r="AF15" s="71"/>
      <c r="AG15" s="79" t="s">
        <v>30</v>
      </c>
      <c r="AH15" s="79"/>
      <c r="AI15" s="79"/>
      <c r="AJ15" s="79"/>
      <c r="AK15" s="83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</row>
    <row r="16" spans="2:72" s="1" customFormat="1" ht="10.95" customHeight="1" x14ac:dyDescent="0.4">
      <c r="B16" s="17"/>
      <c r="C16" s="17"/>
      <c r="D16" s="17"/>
      <c r="E16" s="17"/>
      <c r="F16" s="17"/>
      <c r="G16" s="17"/>
      <c r="H16" s="17"/>
      <c r="I16" s="17"/>
      <c r="J16" s="1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</row>
    <row r="17" spans="2:44" s="1" customFormat="1" ht="19.95" customHeight="1" x14ac:dyDescent="0.4">
      <c r="B17" s="70" t="s">
        <v>13</v>
      </c>
      <c r="C17" s="71"/>
      <c r="D17" s="71"/>
      <c r="E17" s="71"/>
      <c r="F17" s="71"/>
      <c r="G17" s="71"/>
      <c r="H17" s="84"/>
      <c r="I17" s="85" t="str">
        <f>"일금 "&amp;NUMBERSTRING(AB17,1)&amp;" 원정"</f>
        <v>일금 영 원정</v>
      </c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71" t="s">
        <v>38</v>
      </c>
      <c r="U17" s="71"/>
      <c r="V17" s="71"/>
      <c r="W17" s="71"/>
      <c r="X17" s="71"/>
      <c r="Y17" s="71"/>
      <c r="Z17" s="71"/>
      <c r="AA17" s="84"/>
      <c r="AB17" s="87">
        <f>AE37</f>
        <v>0</v>
      </c>
      <c r="AC17" s="88"/>
      <c r="AD17" s="88"/>
      <c r="AE17" s="88"/>
      <c r="AF17" s="88"/>
      <c r="AG17" s="88"/>
      <c r="AH17" s="88"/>
      <c r="AI17" s="88"/>
      <c r="AJ17" s="88"/>
      <c r="AK17" s="89"/>
    </row>
    <row r="18" spans="2:44" s="1" customFormat="1" ht="6" customHeight="1" x14ac:dyDescent="0.4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</row>
    <row r="19" spans="2:44" s="1" customFormat="1" ht="30" customHeight="1" x14ac:dyDescent="0.4">
      <c r="B19" s="91" t="s">
        <v>40</v>
      </c>
      <c r="C19" s="92"/>
      <c r="D19" s="92"/>
      <c r="E19" s="92"/>
      <c r="F19" s="92"/>
      <c r="G19" s="92"/>
      <c r="H19" s="92"/>
      <c r="I19" s="92"/>
      <c r="J19" s="92"/>
      <c r="K19" s="91" t="s">
        <v>41</v>
      </c>
      <c r="L19" s="92"/>
      <c r="M19" s="92"/>
      <c r="N19" s="92"/>
      <c r="O19" s="92"/>
      <c r="P19" s="92"/>
      <c r="Q19" s="92"/>
      <c r="R19" s="92"/>
      <c r="S19" s="91" t="s">
        <v>28</v>
      </c>
      <c r="T19" s="92"/>
      <c r="U19" s="92"/>
      <c r="V19" s="92"/>
      <c r="W19" s="91" t="s">
        <v>14</v>
      </c>
      <c r="X19" s="92"/>
      <c r="Y19" s="92"/>
      <c r="Z19" s="92"/>
      <c r="AA19" s="93"/>
      <c r="AB19" s="91" t="s">
        <v>13</v>
      </c>
      <c r="AC19" s="92"/>
      <c r="AD19" s="92"/>
      <c r="AE19" s="92"/>
      <c r="AF19" s="93"/>
      <c r="AG19" s="91" t="s">
        <v>29</v>
      </c>
      <c r="AH19" s="92"/>
      <c r="AI19" s="92"/>
      <c r="AJ19" s="92"/>
      <c r="AK19" s="92"/>
      <c r="AL19" s="19"/>
      <c r="AQ19" s="20"/>
      <c r="AR19" s="20"/>
    </row>
    <row r="20" spans="2:44" s="1" customFormat="1" ht="30" customHeight="1" x14ac:dyDescent="0.4">
      <c r="B20" s="42" t="s">
        <v>43</v>
      </c>
      <c r="C20" s="43"/>
      <c r="D20" s="43"/>
      <c r="E20" s="43"/>
      <c r="F20" s="43"/>
      <c r="G20" s="43"/>
      <c r="H20" s="43"/>
      <c r="I20" s="43"/>
      <c r="J20" s="44"/>
      <c r="K20" s="45" t="s">
        <v>44</v>
      </c>
      <c r="L20" s="46"/>
      <c r="M20" s="46"/>
      <c r="N20" s="46"/>
      <c r="O20" s="46"/>
      <c r="P20" s="46"/>
      <c r="Q20" s="46"/>
      <c r="R20" s="47"/>
      <c r="S20" s="48">
        <v>3</v>
      </c>
      <c r="T20" s="49"/>
      <c r="U20" s="49"/>
      <c r="V20" s="49"/>
      <c r="W20" s="50"/>
      <c r="X20" s="51"/>
      <c r="Y20" s="51"/>
      <c r="Z20" s="51"/>
      <c r="AA20" s="52"/>
      <c r="AB20" s="53">
        <f>S20*W20</f>
        <v>0</v>
      </c>
      <c r="AC20" s="54"/>
      <c r="AD20" s="54"/>
      <c r="AE20" s="54"/>
      <c r="AF20" s="55"/>
      <c r="AG20" s="56" t="s">
        <v>62</v>
      </c>
      <c r="AH20" s="57"/>
      <c r="AI20" s="57"/>
      <c r="AJ20" s="57"/>
      <c r="AK20" s="58"/>
      <c r="AL20" s="19"/>
      <c r="AQ20" s="20"/>
      <c r="AR20" s="20"/>
    </row>
    <row r="21" spans="2:44" s="1" customFormat="1" ht="30" customHeight="1" x14ac:dyDescent="0.4">
      <c r="B21" s="59" t="s">
        <v>45</v>
      </c>
      <c r="C21" s="60"/>
      <c r="D21" s="60"/>
      <c r="E21" s="60"/>
      <c r="F21" s="60"/>
      <c r="G21" s="60"/>
      <c r="H21" s="60"/>
      <c r="I21" s="60"/>
      <c r="J21" s="61"/>
      <c r="K21" s="45" t="s">
        <v>44</v>
      </c>
      <c r="L21" s="46"/>
      <c r="M21" s="46"/>
      <c r="N21" s="46"/>
      <c r="O21" s="46"/>
      <c r="P21" s="46"/>
      <c r="Q21" s="46"/>
      <c r="R21" s="47"/>
      <c r="S21" s="48">
        <v>12</v>
      </c>
      <c r="T21" s="49"/>
      <c r="U21" s="49"/>
      <c r="V21" s="49"/>
      <c r="W21" s="50"/>
      <c r="X21" s="51"/>
      <c r="Y21" s="51"/>
      <c r="Z21" s="51"/>
      <c r="AA21" s="52"/>
      <c r="AB21" s="53">
        <f t="shared" ref="AB21:AB33" si="0">S21*W21</f>
        <v>0</v>
      </c>
      <c r="AC21" s="54"/>
      <c r="AD21" s="54"/>
      <c r="AE21" s="54"/>
      <c r="AF21" s="55"/>
      <c r="AG21" s="56" t="s">
        <v>62</v>
      </c>
      <c r="AH21" s="57"/>
      <c r="AI21" s="57"/>
      <c r="AJ21" s="57"/>
      <c r="AK21" s="58"/>
      <c r="AL21" s="19"/>
      <c r="AQ21" s="20"/>
      <c r="AR21" s="20"/>
    </row>
    <row r="22" spans="2:44" s="1" customFormat="1" ht="30" customHeight="1" x14ac:dyDescent="0.4">
      <c r="B22" s="62" t="s">
        <v>46</v>
      </c>
      <c r="C22" s="63"/>
      <c r="D22" s="63"/>
      <c r="E22" s="63"/>
      <c r="F22" s="63"/>
      <c r="G22" s="63"/>
      <c r="H22" s="63"/>
      <c r="I22" s="63"/>
      <c r="J22" s="64"/>
      <c r="K22" s="45" t="s">
        <v>47</v>
      </c>
      <c r="L22" s="46"/>
      <c r="M22" s="46"/>
      <c r="N22" s="46"/>
      <c r="O22" s="46"/>
      <c r="P22" s="46"/>
      <c r="Q22" s="46"/>
      <c r="R22" s="47"/>
      <c r="S22" s="48">
        <v>11</v>
      </c>
      <c r="T22" s="49"/>
      <c r="U22" s="49"/>
      <c r="V22" s="49"/>
      <c r="W22" s="50"/>
      <c r="X22" s="51"/>
      <c r="Y22" s="51"/>
      <c r="Z22" s="51"/>
      <c r="AA22" s="52"/>
      <c r="AB22" s="53">
        <f t="shared" si="0"/>
        <v>0</v>
      </c>
      <c r="AC22" s="54"/>
      <c r="AD22" s="54"/>
      <c r="AE22" s="54"/>
      <c r="AF22" s="55"/>
      <c r="AG22" s="56" t="s">
        <v>62</v>
      </c>
      <c r="AH22" s="57"/>
      <c r="AI22" s="57"/>
      <c r="AJ22" s="57"/>
      <c r="AK22" s="58"/>
      <c r="AL22" s="19"/>
      <c r="AQ22" s="20"/>
      <c r="AR22" s="20"/>
    </row>
    <row r="23" spans="2:44" s="1" customFormat="1" ht="30" customHeight="1" x14ac:dyDescent="0.4">
      <c r="B23" s="42" t="s">
        <v>45</v>
      </c>
      <c r="C23" s="43"/>
      <c r="D23" s="43"/>
      <c r="E23" s="43"/>
      <c r="F23" s="43"/>
      <c r="G23" s="43"/>
      <c r="H23" s="43"/>
      <c r="I23" s="43"/>
      <c r="J23" s="44"/>
      <c r="K23" s="45" t="s">
        <v>47</v>
      </c>
      <c r="L23" s="46"/>
      <c r="M23" s="46"/>
      <c r="N23" s="46"/>
      <c r="O23" s="46"/>
      <c r="P23" s="46"/>
      <c r="Q23" s="46"/>
      <c r="R23" s="47"/>
      <c r="S23" s="48">
        <v>32</v>
      </c>
      <c r="T23" s="49"/>
      <c r="U23" s="49"/>
      <c r="V23" s="49"/>
      <c r="W23" s="50"/>
      <c r="X23" s="51"/>
      <c r="Y23" s="51"/>
      <c r="Z23" s="51"/>
      <c r="AA23" s="52"/>
      <c r="AB23" s="53">
        <f t="shared" si="0"/>
        <v>0</v>
      </c>
      <c r="AC23" s="54"/>
      <c r="AD23" s="54"/>
      <c r="AE23" s="54"/>
      <c r="AF23" s="55"/>
      <c r="AG23" s="56" t="s">
        <v>62</v>
      </c>
      <c r="AH23" s="57"/>
      <c r="AI23" s="57"/>
      <c r="AJ23" s="57"/>
      <c r="AK23" s="58"/>
      <c r="AL23" s="19"/>
      <c r="AQ23" s="20"/>
      <c r="AR23" s="20"/>
    </row>
    <row r="24" spans="2:44" s="1" customFormat="1" ht="30" customHeight="1" x14ac:dyDescent="0.4">
      <c r="B24" s="62" t="s">
        <v>48</v>
      </c>
      <c r="C24" s="63"/>
      <c r="D24" s="63"/>
      <c r="E24" s="63"/>
      <c r="F24" s="63"/>
      <c r="G24" s="63"/>
      <c r="H24" s="63"/>
      <c r="I24" s="63"/>
      <c r="J24" s="64"/>
      <c r="K24" s="45" t="s">
        <v>49</v>
      </c>
      <c r="L24" s="46"/>
      <c r="M24" s="46"/>
      <c r="N24" s="46"/>
      <c r="O24" s="46"/>
      <c r="P24" s="46"/>
      <c r="Q24" s="46"/>
      <c r="R24" s="47"/>
      <c r="S24" s="48">
        <v>8</v>
      </c>
      <c r="T24" s="49"/>
      <c r="U24" s="49"/>
      <c r="V24" s="49"/>
      <c r="W24" s="50"/>
      <c r="X24" s="51"/>
      <c r="Y24" s="51"/>
      <c r="Z24" s="51"/>
      <c r="AA24" s="52"/>
      <c r="AB24" s="53">
        <f t="shared" si="0"/>
        <v>0</v>
      </c>
      <c r="AC24" s="54"/>
      <c r="AD24" s="54"/>
      <c r="AE24" s="54"/>
      <c r="AF24" s="55"/>
      <c r="AG24" s="56" t="s">
        <v>62</v>
      </c>
      <c r="AH24" s="57"/>
      <c r="AI24" s="57"/>
      <c r="AJ24" s="57"/>
      <c r="AK24" s="58"/>
      <c r="AL24" s="19"/>
      <c r="AQ24" s="20"/>
      <c r="AR24" s="20"/>
    </row>
    <row r="25" spans="2:44" s="1" customFormat="1" ht="30" customHeight="1" x14ac:dyDescent="0.4">
      <c r="B25" s="42" t="s">
        <v>51</v>
      </c>
      <c r="C25" s="43"/>
      <c r="D25" s="43"/>
      <c r="E25" s="43"/>
      <c r="F25" s="43"/>
      <c r="G25" s="43"/>
      <c r="H25" s="43"/>
      <c r="I25" s="43"/>
      <c r="J25" s="44"/>
      <c r="K25" s="45" t="s">
        <v>50</v>
      </c>
      <c r="L25" s="46"/>
      <c r="M25" s="46"/>
      <c r="N25" s="46"/>
      <c r="O25" s="46"/>
      <c r="P25" s="46"/>
      <c r="Q25" s="46"/>
      <c r="R25" s="47"/>
      <c r="S25" s="48"/>
      <c r="T25" s="49"/>
      <c r="U25" s="49"/>
      <c r="V25" s="49"/>
      <c r="W25" s="50"/>
      <c r="X25" s="51"/>
      <c r="Y25" s="51"/>
      <c r="Z25" s="51"/>
      <c r="AA25" s="52"/>
      <c r="AB25" s="53">
        <f t="shared" ref="AB25" si="1">S25*W25</f>
        <v>0</v>
      </c>
      <c r="AC25" s="54"/>
      <c r="AD25" s="54"/>
      <c r="AE25" s="54"/>
      <c r="AF25" s="55"/>
      <c r="AG25" s="56" t="s">
        <v>62</v>
      </c>
      <c r="AH25" s="57"/>
      <c r="AI25" s="57"/>
      <c r="AJ25" s="57"/>
      <c r="AK25" s="58"/>
      <c r="AL25" s="19"/>
      <c r="AQ25" s="20"/>
      <c r="AR25" s="20"/>
    </row>
    <row r="26" spans="2:44" s="1" customFormat="1" ht="30" customHeight="1" x14ac:dyDescent="0.4">
      <c r="B26" s="62" t="s">
        <v>52</v>
      </c>
      <c r="C26" s="63"/>
      <c r="D26" s="63"/>
      <c r="E26" s="63"/>
      <c r="F26" s="63"/>
      <c r="G26" s="63"/>
      <c r="H26" s="63"/>
      <c r="I26" s="63"/>
      <c r="J26" s="64"/>
      <c r="K26" s="45" t="s">
        <v>66</v>
      </c>
      <c r="L26" s="46"/>
      <c r="M26" s="46"/>
      <c r="N26" s="46"/>
      <c r="O26" s="46"/>
      <c r="P26" s="46"/>
      <c r="Q26" s="46"/>
      <c r="R26" s="47"/>
      <c r="S26" s="48"/>
      <c r="T26" s="49"/>
      <c r="U26" s="49"/>
      <c r="V26" s="49"/>
      <c r="W26" s="50"/>
      <c r="X26" s="51"/>
      <c r="Y26" s="51"/>
      <c r="Z26" s="51"/>
      <c r="AA26" s="52"/>
      <c r="AB26" s="53">
        <f t="shared" ref="AB26" si="2">S26*W26</f>
        <v>0</v>
      </c>
      <c r="AC26" s="54"/>
      <c r="AD26" s="54"/>
      <c r="AE26" s="54"/>
      <c r="AF26" s="55"/>
      <c r="AG26" s="56" t="s">
        <v>62</v>
      </c>
      <c r="AH26" s="57"/>
      <c r="AI26" s="57"/>
      <c r="AJ26" s="57"/>
      <c r="AK26" s="58"/>
      <c r="AL26" s="19"/>
      <c r="AQ26" s="20"/>
      <c r="AR26" s="20"/>
    </row>
    <row r="27" spans="2:44" s="1" customFormat="1" ht="30" customHeight="1" x14ac:dyDescent="0.4">
      <c r="B27" s="62" t="s">
        <v>52</v>
      </c>
      <c r="C27" s="63"/>
      <c r="D27" s="63"/>
      <c r="E27" s="63"/>
      <c r="F27" s="63"/>
      <c r="G27" s="63"/>
      <c r="H27" s="63"/>
      <c r="I27" s="63"/>
      <c r="J27" s="64"/>
      <c r="K27" s="45" t="s">
        <v>53</v>
      </c>
      <c r="L27" s="46"/>
      <c r="M27" s="46"/>
      <c r="N27" s="46"/>
      <c r="O27" s="46"/>
      <c r="P27" s="46"/>
      <c r="Q27" s="46"/>
      <c r="R27" s="47"/>
      <c r="S27" s="48"/>
      <c r="T27" s="49"/>
      <c r="U27" s="49"/>
      <c r="V27" s="49"/>
      <c r="W27" s="50"/>
      <c r="X27" s="51"/>
      <c r="Y27" s="51"/>
      <c r="Z27" s="51"/>
      <c r="AA27" s="52"/>
      <c r="AB27" s="53">
        <f t="shared" si="0"/>
        <v>0</v>
      </c>
      <c r="AC27" s="54"/>
      <c r="AD27" s="54"/>
      <c r="AE27" s="54"/>
      <c r="AF27" s="55"/>
      <c r="AG27" s="56" t="s">
        <v>62</v>
      </c>
      <c r="AH27" s="57"/>
      <c r="AI27" s="57"/>
      <c r="AJ27" s="57"/>
      <c r="AK27" s="58"/>
      <c r="AL27" s="19"/>
      <c r="AQ27" s="20"/>
      <c r="AR27" s="20"/>
    </row>
    <row r="28" spans="2:44" s="1" customFormat="1" ht="32.4" customHeight="1" x14ac:dyDescent="0.4">
      <c r="B28" s="62" t="s">
        <v>52</v>
      </c>
      <c r="C28" s="63"/>
      <c r="D28" s="63"/>
      <c r="E28" s="63"/>
      <c r="F28" s="63"/>
      <c r="G28" s="63"/>
      <c r="H28" s="63"/>
      <c r="I28" s="63"/>
      <c r="J28" s="64"/>
      <c r="K28" s="45" t="s">
        <v>67</v>
      </c>
      <c r="L28" s="46"/>
      <c r="M28" s="46"/>
      <c r="N28" s="46"/>
      <c r="O28" s="46"/>
      <c r="P28" s="46"/>
      <c r="Q28" s="46"/>
      <c r="R28" s="47"/>
      <c r="S28" s="48"/>
      <c r="T28" s="49"/>
      <c r="U28" s="49"/>
      <c r="V28" s="49"/>
      <c r="W28" s="50"/>
      <c r="X28" s="51"/>
      <c r="Y28" s="51"/>
      <c r="Z28" s="51"/>
      <c r="AA28" s="52"/>
      <c r="AB28" s="53">
        <f t="shared" si="0"/>
        <v>0</v>
      </c>
      <c r="AC28" s="54"/>
      <c r="AD28" s="54"/>
      <c r="AE28" s="54"/>
      <c r="AF28" s="55"/>
      <c r="AG28" s="56" t="s">
        <v>62</v>
      </c>
      <c r="AH28" s="57"/>
      <c r="AI28" s="57"/>
      <c r="AJ28" s="57"/>
      <c r="AK28" s="58"/>
      <c r="AL28" s="19"/>
      <c r="AQ28" s="20"/>
      <c r="AR28" s="20"/>
    </row>
    <row r="29" spans="2:44" s="1" customFormat="1" ht="32.4" customHeight="1" x14ac:dyDescent="0.4">
      <c r="B29" s="62" t="s">
        <v>52</v>
      </c>
      <c r="C29" s="63"/>
      <c r="D29" s="63"/>
      <c r="E29" s="63"/>
      <c r="F29" s="63"/>
      <c r="G29" s="63"/>
      <c r="H29" s="63"/>
      <c r="I29" s="63"/>
      <c r="J29" s="64"/>
      <c r="K29" s="45" t="s">
        <v>54</v>
      </c>
      <c r="L29" s="46"/>
      <c r="M29" s="46"/>
      <c r="N29" s="46"/>
      <c r="O29" s="46"/>
      <c r="P29" s="46"/>
      <c r="Q29" s="46"/>
      <c r="R29" s="47"/>
      <c r="S29" s="48"/>
      <c r="T29" s="49"/>
      <c r="U29" s="49"/>
      <c r="V29" s="49"/>
      <c r="W29" s="50"/>
      <c r="X29" s="51"/>
      <c r="Y29" s="51"/>
      <c r="Z29" s="51"/>
      <c r="AA29" s="52"/>
      <c r="AB29" s="53">
        <f t="shared" si="0"/>
        <v>0</v>
      </c>
      <c r="AC29" s="54"/>
      <c r="AD29" s="54"/>
      <c r="AE29" s="54"/>
      <c r="AF29" s="55"/>
      <c r="AG29" s="56" t="s">
        <v>62</v>
      </c>
      <c r="AH29" s="57"/>
      <c r="AI29" s="57"/>
      <c r="AJ29" s="57"/>
      <c r="AK29" s="58"/>
      <c r="AL29" s="19"/>
      <c r="AQ29" s="20"/>
      <c r="AR29" s="20"/>
    </row>
    <row r="30" spans="2:44" s="1" customFormat="1" ht="32.4" customHeight="1" x14ac:dyDescent="0.4">
      <c r="B30" s="42" t="s">
        <v>55</v>
      </c>
      <c r="C30" s="43"/>
      <c r="D30" s="43"/>
      <c r="E30" s="43"/>
      <c r="F30" s="43"/>
      <c r="G30" s="43"/>
      <c r="H30" s="43"/>
      <c r="I30" s="43"/>
      <c r="J30" s="44"/>
      <c r="K30" s="45" t="s">
        <v>56</v>
      </c>
      <c r="L30" s="46"/>
      <c r="M30" s="46"/>
      <c r="N30" s="46"/>
      <c r="O30" s="46"/>
      <c r="P30" s="46"/>
      <c r="Q30" s="46"/>
      <c r="R30" s="47"/>
      <c r="S30" s="48">
        <v>400</v>
      </c>
      <c r="T30" s="49"/>
      <c r="U30" s="49"/>
      <c r="V30" s="49"/>
      <c r="W30" s="50"/>
      <c r="X30" s="51"/>
      <c r="Y30" s="51"/>
      <c r="Z30" s="51"/>
      <c r="AA30" s="52"/>
      <c r="AB30" s="53">
        <f t="shared" si="0"/>
        <v>0</v>
      </c>
      <c r="AC30" s="54"/>
      <c r="AD30" s="54"/>
      <c r="AE30" s="54"/>
      <c r="AF30" s="55"/>
      <c r="AG30" s="56" t="s">
        <v>62</v>
      </c>
      <c r="AH30" s="57"/>
      <c r="AI30" s="57"/>
      <c r="AJ30" s="57"/>
      <c r="AK30" s="58"/>
      <c r="AL30" s="19"/>
      <c r="AQ30" s="20"/>
      <c r="AR30" s="20"/>
    </row>
    <row r="31" spans="2:44" s="1" customFormat="1" ht="32.4" customHeight="1" x14ac:dyDescent="0.4">
      <c r="B31" s="42" t="s">
        <v>65</v>
      </c>
      <c r="C31" s="43"/>
      <c r="D31" s="43"/>
      <c r="E31" s="43"/>
      <c r="F31" s="43"/>
      <c r="G31" s="43"/>
      <c r="H31" s="43"/>
      <c r="I31" s="43"/>
      <c r="J31" s="44"/>
      <c r="K31" s="45" t="s">
        <v>57</v>
      </c>
      <c r="L31" s="46"/>
      <c r="M31" s="46"/>
      <c r="N31" s="46"/>
      <c r="O31" s="46"/>
      <c r="P31" s="46"/>
      <c r="Q31" s="46"/>
      <c r="R31" s="47"/>
      <c r="S31" s="48"/>
      <c r="T31" s="49"/>
      <c r="U31" s="49"/>
      <c r="V31" s="49"/>
      <c r="W31" s="50"/>
      <c r="X31" s="51"/>
      <c r="Y31" s="51"/>
      <c r="Z31" s="51"/>
      <c r="AA31" s="52"/>
      <c r="AB31" s="53">
        <f t="shared" si="0"/>
        <v>0</v>
      </c>
      <c r="AC31" s="54"/>
      <c r="AD31" s="54"/>
      <c r="AE31" s="54"/>
      <c r="AF31" s="55"/>
      <c r="AG31" s="56" t="s">
        <v>62</v>
      </c>
      <c r="AH31" s="57"/>
      <c r="AI31" s="57"/>
      <c r="AJ31" s="57"/>
      <c r="AK31" s="58"/>
      <c r="AL31" s="19"/>
      <c r="AQ31" s="20"/>
      <c r="AR31" s="20"/>
    </row>
    <row r="32" spans="2:44" s="1" customFormat="1" ht="32.4" customHeight="1" x14ac:dyDescent="0.4">
      <c r="B32" s="42" t="s">
        <v>58</v>
      </c>
      <c r="C32" s="43"/>
      <c r="D32" s="43"/>
      <c r="E32" s="43"/>
      <c r="F32" s="43"/>
      <c r="G32" s="43"/>
      <c r="H32" s="43"/>
      <c r="I32" s="43"/>
      <c r="J32" s="44"/>
      <c r="K32" s="45">
        <v>1000</v>
      </c>
      <c r="L32" s="46"/>
      <c r="M32" s="46"/>
      <c r="N32" s="46"/>
      <c r="O32" s="46"/>
      <c r="P32" s="46"/>
      <c r="Q32" s="46"/>
      <c r="R32" s="47"/>
      <c r="S32" s="48">
        <v>40</v>
      </c>
      <c r="T32" s="49"/>
      <c r="U32" s="49"/>
      <c r="V32" s="49"/>
      <c r="W32" s="50">
        <v>7000</v>
      </c>
      <c r="X32" s="51"/>
      <c r="Y32" s="51"/>
      <c r="Z32" s="51"/>
      <c r="AA32" s="52"/>
      <c r="AB32" s="53">
        <f t="shared" si="0"/>
        <v>280000</v>
      </c>
      <c r="AC32" s="54"/>
      <c r="AD32" s="54"/>
      <c r="AE32" s="54"/>
      <c r="AF32" s="55"/>
      <c r="AG32" s="56" t="s">
        <v>62</v>
      </c>
      <c r="AH32" s="57"/>
      <c r="AI32" s="57"/>
      <c r="AJ32" s="57"/>
      <c r="AK32" s="58"/>
      <c r="AL32" s="19"/>
      <c r="AQ32" s="20"/>
      <c r="AR32" s="20"/>
    </row>
    <row r="33" spans="2:44" s="1" customFormat="1" ht="32.4" customHeight="1" x14ac:dyDescent="0.4">
      <c r="B33" s="42" t="s">
        <v>59</v>
      </c>
      <c r="C33" s="43"/>
      <c r="D33" s="43"/>
      <c r="E33" s="43"/>
      <c r="F33" s="43"/>
      <c r="G33" s="43"/>
      <c r="H33" s="43"/>
      <c r="I33" s="43"/>
      <c r="J33" s="44"/>
      <c r="K33" s="45" t="s">
        <v>60</v>
      </c>
      <c r="L33" s="46"/>
      <c r="M33" s="46"/>
      <c r="N33" s="46"/>
      <c r="O33" s="46"/>
      <c r="P33" s="46"/>
      <c r="Q33" s="46"/>
      <c r="R33" s="47"/>
      <c r="S33" s="48">
        <v>400</v>
      </c>
      <c r="T33" s="49"/>
      <c r="U33" s="49"/>
      <c r="V33" s="49"/>
      <c r="W33" s="50">
        <v>2500</v>
      </c>
      <c r="X33" s="51"/>
      <c r="Y33" s="51"/>
      <c r="Z33" s="51"/>
      <c r="AA33" s="52"/>
      <c r="AB33" s="53">
        <f t="shared" si="0"/>
        <v>1000000</v>
      </c>
      <c r="AC33" s="54"/>
      <c r="AD33" s="54"/>
      <c r="AE33" s="54"/>
      <c r="AF33" s="55"/>
      <c r="AG33" s="56" t="s">
        <v>62</v>
      </c>
      <c r="AH33" s="57"/>
      <c r="AI33" s="57"/>
      <c r="AJ33" s="57"/>
      <c r="AK33" s="58"/>
      <c r="AL33" s="19"/>
      <c r="AQ33" s="20"/>
      <c r="AR33" s="20"/>
    </row>
    <row r="34" spans="2:44" s="1" customFormat="1" ht="32.4" customHeight="1" x14ac:dyDescent="0.4">
      <c r="B34" s="42" t="s">
        <v>61</v>
      </c>
      <c r="C34" s="43"/>
      <c r="D34" s="43"/>
      <c r="E34" s="43"/>
      <c r="F34" s="43"/>
      <c r="G34" s="43"/>
      <c r="H34" s="43"/>
      <c r="I34" s="43"/>
      <c r="J34" s="44"/>
      <c r="K34" s="45"/>
      <c r="L34" s="46"/>
      <c r="M34" s="46"/>
      <c r="N34" s="46"/>
      <c r="O34" s="46"/>
      <c r="P34" s="46"/>
      <c r="Q34" s="46"/>
      <c r="R34" s="47"/>
      <c r="S34" s="48"/>
      <c r="T34" s="49"/>
      <c r="U34" s="49"/>
      <c r="V34" s="49"/>
      <c r="W34" s="50"/>
      <c r="X34" s="51"/>
      <c r="Y34" s="51"/>
      <c r="Z34" s="51"/>
      <c r="AA34" s="52"/>
      <c r="AB34" s="53">
        <f t="shared" ref="AB34" si="3">S34*W34</f>
        <v>0</v>
      </c>
      <c r="AC34" s="54"/>
      <c r="AD34" s="54"/>
      <c r="AE34" s="54"/>
      <c r="AF34" s="55"/>
      <c r="AG34" s="56"/>
      <c r="AH34" s="57"/>
      <c r="AI34" s="57"/>
      <c r="AJ34" s="57"/>
      <c r="AK34" s="58"/>
      <c r="AL34" s="19"/>
      <c r="AQ34" s="20"/>
      <c r="AR34" s="20"/>
    </row>
    <row r="35" spans="2:44" s="1" customFormat="1" ht="32.4" customHeight="1" x14ac:dyDescent="0.4">
      <c r="B35" s="25"/>
      <c r="C35" s="26"/>
      <c r="D35" s="26"/>
      <c r="E35" s="26"/>
      <c r="F35" s="26"/>
      <c r="G35" s="26"/>
      <c r="H35" s="26"/>
      <c r="I35" s="26"/>
      <c r="J35" s="27"/>
      <c r="K35" s="28"/>
      <c r="L35" s="29"/>
      <c r="M35" s="29"/>
      <c r="N35" s="29"/>
      <c r="O35" s="29"/>
      <c r="P35" s="29"/>
      <c r="Q35" s="29"/>
      <c r="R35" s="30"/>
      <c r="S35" s="31"/>
      <c r="T35" s="32"/>
      <c r="U35" s="32"/>
      <c r="V35" s="32"/>
      <c r="W35" s="33"/>
      <c r="X35" s="34"/>
      <c r="Y35" s="34"/>
      <c r="Z35" s="34"/>
      <c r="AA35" s="35"/>
      <c r="AB35" s="36"/>
      <c r="AC35" s="37"/>
      <c r="AD35" s="37"/>
      <c r="AE35" s="37"/>
      <c r="AF35" s="38"/>
      <c r="AG35" s="39"/>
      <c r="AH35" s="40"/>
      <c r="AI35" s="40"/>
      <c r="AJ35" s="40"/>
      <c r="AK35" s="41"/>
      <c r="AL35" s="19"/>
      <c r="AQ35" s="20"/>
      <c r="AR35" s="20"/>
    </row>
    <row r="36" spans="2:44" s="1" customFormat="1" ht="32.4" customHeight="1" x14ac:dyDescent="0.4">
      <c r="B36" s="42"/>
      <c r="C36" s="43"/>
      <c r="D36" s="43"/>
      <c r="E36" s="43"/>
      <c r="F36" s="43"/>
      <c r="G36" s="43"/>
      <c r="H36" s="43"/>
      <c r="I36" s="43"/>
      <c r="J36" s="44"/>
      <c r="K36" s="45"/>
      <c r="L36" s="46"/>
      <c r="M36" s="46"/>
      <c r="N36" s="46"/>
      <c r="O36" s="46"/>
      <c r="P36" s="46"/>
      <c r="Q36" s="46"/>
      <c r="R36" s="47"/>
      <c r="S36" s="48"/>
      <c r="T36" s="49"/>
      <c r="U36" s="49"/>
      <c r="V36" s="49"/>
      <c r="W36" s="50"/>
      <c r="X36" s="51"/>
      <c r="Y36" s="51"/>
      <c r="Z36" s="51"/>
      <c r="AA36" s="52"/>
      <c r="AB36" s="53"/>
      <c r="AC36" s="54"/>
      <c r="AD36" s="54"/>
      <c r="AE36" s="54"/>
      <c r="AF36" s="55"/>
      <c r="AG36" s="56"/>
      <c r="AH36" s="57"/>
      <c r="AI36" s="57"/>
      <c r="AJ36" s="57"/>
      <c r="AK36" s="58"/>
      <c r="AL36" s="19"/>
      <c r="AQ36" s="20"/>
      <c r="AR36" s="20"/>
    </row>
    <row r="37" spans="2:44" s="1" customFormat="1" ht="25.2" customHeight="1" x14ac:dyDescent="0.4">
      <c r="B37" s="113" t="s">
        <v>15</v>
      </c>
      <c r="C37" s="114"/>
      <c r="D37" s="114"/>
      <c r="E37" s="114"/>
      <c r="F37" s="115"/>
      <c r="G37" s="115"/>
      <c r="H37" s="115"/>
      <c r="I37" s="115"/>
      <c r="J37" s="115"/>
      <c r="K37" s="114" t="s">
        <v>37</v>
      </c>
      <c r="L37" s="114"/>
      <c r="M37" s="114"/>
      <c r="N37" s="115">
        <f>F37*0.1</f>
        <v>0</v>
      </c>
      <c r="O37" s="115"/>
      <c r="P37" s="115"/>
      <c r="Q37" s="115"/>
      <c r="R37" s="115"/>
      <c r="S37" s="114" t="s">
        <v>16</v>
      </c>
      <c r="T37" s="114"/>
      <c r="U37" s="114"/>
      <c r="V37" s="114"/>
      <c r="W37" s="115"/>
      <c r="X37" s="115"/>
      <c r="Y37" s="115"/>
      <c r="Z37" s="115"/>
      <c r="AA37" s="115"/>
      <c r="AB37" s="107" t="s">
        <v>39</v>
      </c>
      <c r="AC37" s="108"/>
      <c r="AD37" s="108"/>
      <c r="AE37" s="88">
        <f>F37+N37+W37</f>
        <v>0</v>
      </c>
      <c r="AF37" s="88"/>
      <c r="AG37" s="88"/>
      <c r="AH37" s="88"/>
      <c r="AI37" s="88"/>
      <c r="AJ37" s="88"/>
      <c r="AK37" s="109"/>
    </row>
    <row r="38" spans="2:44" s="1" customFormat="1" ht="7.5" customHeight="1" x14ac:dyDescent="0.4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</row>
    <row r="39" spans="2:44" s="1" customFormat="1" ht="19.95" customHeight="1" x14ac:dyDescent="0.4">
      <c r="B39" s="97" t="s">
        <v>34</v>
      </c>
      <c r="C39" s="98"/>
      <c r="D39" s="98"/>
      <c r="E39" s="98"/>
      <c r="F39" s="98"/>
      <c r="G39" s="98"/>
      <c r="H39" s="110"/>
      <c r="I39" s="111" t="s">
        <v>32</v>
      </c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</row>
    <row r="40" spans="2:44" s="1" customFormat="1" ht="19.95" customHeight="1" x14ac:dyDescent="0.4">
      <c r="B40" s="97" t="s">
        <v>17</v>
      </c>
      <c r="C40" s="98"/>
      <c r="D40" s="98"/>
      <c r="E40" s="98"/>
      <c r="F40" s="98"/>
      <c r="G40" s="98"/>
      <c r="H40" s="110"/>
      <c r="I40" s="111" t="s">
        <v>32</v>
      </c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</row>
    <row r="41" spans="2:44" s="1" customFormat="1" ht="19.95" customHeight="1" x14ac:dyDescent="0.4">
      <c r="B41" s="94" t="s">
        <v>18</v>
      </c>
      <c r="C41" s="95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6"/>
      <c r="W41" s="97" t="s">
        <v>19</v>
      </c>
      <c r="X41" s="98"/>
      <c r="Y41" s="98"/>
      <c r="Z41" s="98"/>
      <c r="AA41" s="98"/>
      <c r="AB41" s="99" t="s">
        <v>20</v>
      </c>
      <c r="AC41" s="99"/>
      <c r="AD41" s="99"/>
      <c r="AE41" s="99"/>
      <c r="AF41" s="99"/>
      <c r="AG41" s="99"/>
      <c r="AH41" s="99"/>
      <c r="AI41" s="99"/>
      <c r="AJ41" s="99"/>
      <c r="AK41" s="100"/>
    </row>
    <row r="42" spans="2:44" s="1" customFormat="1" ht="19.95" customHeight="1" x14ac:dyDescent="0.4">
      <c r="B42" s="101" t="s">
        <v>21</v>
      </c>
      <c r="C42" s="102"/>
      <c r="D42" s="103" t="s">
        <v>63</v>
      </c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4"/>
      <c r="W42" s="97" t="s">
        <v>22</v>
      </c>
      <c r="X42" s="98"/>
      <c r="Y42" s="98"/>
      <c r="Z42" s="98"/>
      <c r="AA42" s="98"/>
      <c r="AB42" s="105"/>
      <c r="AC42" s="105"/>
      <c r="AD42" s="105"/>
      <c r="AE42" s="105"/>
      <c r="AF42" s="105"/>
      <c r="AG42" s="105"/>
      <c r="AH42" s="105"/>
      <c r="AI42" s="105"/>
      <c r="AJ42" s="105"/>
      <c r="AK42" s="106"/>
    </row>
    <row r="43" spans="2:44" s="1" customFormat="1" ht="19.95" customHeight="1" x14ac:dyDescent="0.4">
      <c r="B43" s="101" t="s">
        <v>23</v>
      </c>
      <c r="C43" s="102"/>
      <c r="D43" s="117" t="s">
        <v>64</v>
      </c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4"/>
      <c r="W43" s="97" t="s">
        <v>24</v>
      </c>
      <c r="X43" s="98"/>
      <c r="Y43" s="98"/>
      <c r="Z43" s="98"/>
      <c r="AA43" s="98"/>
      <c r="AB43" s="105"/>
      <c r="AC43" s="105"/>
      <c r="AD43" s="105"/>
      <c r="AE43" s="105"/>
      <c r="AF43" s="105"/>
      <c r="AG43" s="105"/>
      <c r="AH43" s="105"/>
      <c r="AI43" s="105"/>
      <c r="AJ43" s="105"/>
      <c r="AK43" s="106"/>
    </row>
    <row r="44" spans="2:44" s="1" customFormat="1" ht="19.95" customHeight="1" x14ac:dyDescent="0.4">
      <c r="B44" s="118" t="s">
        <v>25</v>
      </c>
      <c r="C44" s="119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1"/>
      <c r="W44" s="97" t="s">
        <v>26</v>
      </c>
      <c r="X44" s="98"/>
      <c r="Y44" s="98"/>
      <c r="Z44" s="98"/>
      <c r="AA44" s="98"/>
      <c r="AB44" s="122" t="s">
        <v>27</v>
      </c>
      <c r="AC44" s="122"/>
      <c r="AD44" s="122"/>
      <c r="AE44" s="122"/>
      <c r="AF44" s="122"/>
      <c r="AG44" s="122"/>
      <c r="AH44" s="122"/>
      <c r="AI44" s="122"/>
      <c r="AJ44" s="122"/>
      <c r="AK44" s="123"/>
    </row>
    <row r="45" spans="2:44" ht="4.5" customHeight="1" x14ac:dyDescent="0.4"/>
    <row r="46" spans="2:44" s="23" customFormat="1" ht="34.950000000000003" customHeight="1" x14ac:dyDescent="0.4">
      <c r="B46" s="116" t="s">
        <v>35</v>
      </c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</row>
  </sheetData>
  <sheetProtection selectLockedCells="1"/>
  <dataConsolidate/>
  <mergeCells count="160">
    <mergeCell ref="B46:AL46"/>
    <mergeCell ref="B43:C43"/>
    <mergeCell ref="D43:V43"/>
    <mergeCell ref="W43:AA43"/>
    <mergeCell ref="AB43:AK43"/>
    <mergeCell ref="B44:C44"/>
    <mergeCell ref="D44:V44"/>
    <mergeCell ref="W44:AA44"/>
    <mergeCell ref="AB44:AK44"/>
    <mergeCell ref="B41:V41"/>
    <mergeCell ref="W41:AA41"/>
    <mergeCell ref="AB41:AK41"/>
    <mergeCell ref="B42:C42"/>
    <mergeCell ref="D42:V42"/>
    <mergeCell ref="W42:AA42"/>
    <mergeCell ref="AB42:AK42"/>
    <mergeCell ref="AB37:AD37"/>
    <mergeCell ref="AE37:AK37"/>
    <mergeCell ref="B39:H39"/>
    <mergeCell ref="I39:AK39"/>
    <mergeCell ref="B40:H40"/>
    <mergeCell ref="I40:AK40"/>
    <mergeCell ref="B37:E37"/>
    <mergeCell ref="F37:J37"/>
    <mergeCell ref="K37:M37"/>
    <mergeCell ref="N37:R37"/>
    <mergeCell ref="S37:V37"/>
    <mergeCell ref="W37:AA37"/>
    <mergeCell ref="B19:J19"/>
    <mergeCell ref="K19:R19"/>
    <mergeCell ref="S19:V19"/>
    <mergeCell ref="W19:AA19"/>
    <mergeCell ref="AB19:AF19"/>
    <mergeCell ref="AG19:AK19"/>
    <mergeCell ref="B28:J28"/>
    <mergeCell ref="K28:R28"/>
    <mergeCell ref="S28:V28"/>
    <mergeCell ref="W28:AA28"/>
    <mergeCell ref="AB28:AF28"/>
    <mergeCell ref="AG28:AK28"/>
    <mergeCell ref="B22:J22"/>
    <mergeCell ref="K22:R22"/>
    <mergeCell ref="S22:V22"/>
    <mergeCell ref="W22:AA22"/>
    <mergeCell ref="AB22:AF22"/>
    <mergeCell ref="AG22:AK22"/>
    <mergeCell ref="B23:J23"/>
    <mergeCell ref="K23:R23"/>
    <mergeCell ref="S23:V23"/>
    <mergeCell ref="W23:AA23"/>
    <mergeCell ref="AB23:AF23"/>
    <mergeCell ref="AG23:AK23"/>
    <mergeCell ref="AD15:AF15"/>
    <mergeCell ref="AG15:AK15"/>
    <mergeCell ref="B17:H17"/>
    <mergeCell ref="I17:S17"/>
    <mergeCell ref="T17:AA17"/>
    <mergeCell ref="AB17:AK17"/>
    <mergeCell ref="B15:E15"/>
    <mergeCell ref="F15:J15"/>
    <mergeCell ref="K15:N15"/>
    <mergeCell ref="O15:S15"/>
    <mergeCell ref="V15:X15"/>
    <mergeCell ref="Y15:AC15"/>
    <mergeCell ref="B1:AK3"/>
    <mergeCell ref="B6:F6"/>
    <mergeCell ref="B9:E9"/>
    <mergeCell ref="F9:S9"/>
    <mergeCell ref="V9:X9"/>
    <mergeCell ref="Y9:AK9"/>
    <mergeCell ref="B13:E13"/>
    <mergeCell ref="F13:J13"/>
    <mergeCell ref="K13:N13"/>
    <mergeCell ref="O13:S13"/>
    <mergeCell ref="V13:X13"/>
    <mergeCell ref="Y13:AK13"/>
    <mergeCell ref="B11:E11"/>
    <mergeCell ref="F11:S11"/>
    <mergeCell ref="V11:X11"/>
    <mergeCell ref="Y11:AC11"/>
    <mergeCell ref="AD11:AF11"/>
    <mergeCell ref="AG11:AK11"/>
    <mergeCell ref="W29:AA29"/>
    <mergeCell ref="AB29:AF29"/>
    <mergeCell ref="AG29:AK29"/>
    <mergeCell ref="B30:J30"/>
    <mergeCell ref="K30:R30"/>
    <mergeCell ref="S30:V30"/>
    <mergeCell ref="W30:AA30"/>
    <mergeCell ref="AB30:AF30"/>
    <mergeCell ref="AG30:AK30"/>
    <mergeCell ref="B29:J29"/>
    <mergeCell ref="K29:R29"/>
    <mergeCell ref="S29:V29"/>
    <mergeCell ref="B34:J34"/>
    <mergeCell ref="K34:R34"/>
    <mergeCell ref="S34:V34"/>
    <mergeCell ref="W34:AA34"/>
    <mergeCell ref="AB34:AF34"/>
    <mergeCell ref="AG34:AK34"/>
    <mergeCell ref="B36:J36"/>
    <mergeCell ref="K36:R36"/>
    <mergeCell ref="S36:V36"/>
    <mergeCell ref="W36:AA36"/>
    <mergeCell ref="AB36:AF36"/>
    <mergeCell ref="AG36:AK36"/>
    <mergeCell ref="B33:J33"/>
    <mergeCell ref="K33:R33"/>
    <mergeCell ref="S33:V33"/>
    <mergeCell ref="W33:AA33"/>
    <mergeCell ref="AB33:AF33"/>
    <mergeCell ref="AG33:AK33"/>
    <mergeCell ref="B31:J31"/>
    <mergeCell ref="K31:R31"/>
    <mergeCell ref="S31:V31"/>
    <mergeCell ref="W31:AA31"/>
    <mergeCell ref="AB31:AF31"/>
    <mergeCell ref="AG31:AK31"/>
    <mergeCell ref="B32:J32"/>
    <mergeCell ref="K32:R32"/>
    <mergeCell ref="S32:V32"/>
    <mergeCell ref="W32:AA32"/>
    <mergeCell ref="AB32:AF32"/>
    <mergeCell ref="AG32:AK32"/>
    <mergeCell ref="B24:J24"/>
    <mergeCell ref="K24:R24"/>
    <mergeCell ref="S24:V24"/>
    <mergeCell ref="W24:AA24"/>
    <mergeCell ref="AB24:AF24"/>
    <mergeCell ref="AG24:AK24"/>
    <mergeCell ref="B25:J25"/>
    <mergeCell ref="K25:R25"/>
    <mergeCell ref="S25:V25"/>
    <mergeCell ref="W25:AA25"/>
    <mergeCell ref="AB25:AF25"/>
    <mergeCell ref="AG25:AK25"/>
    <mergeCell ref="B26:J26"/>
    <mergeCell ref="K26:R26"/>
    <mergeCell ref="S26:V26"/>
    <mergeCell ref="W26:AA26"/>
    <mergeCell ref="AB26:AF26"/>
    <mergeCell ref="AG26:AK26"/>
    <mergeCell ref="B27:J27"/>
    <mergeCell ref="K27:R27"/>
    <mergeCell ref="S27:V27"/>
    <mergeCell ref="W27:AA27"/>
    <mergeCell ref="AB27:AF27"/>
    <mergeCell ref="AG27:AK27"/>
    <mergeCell ref="B20:J20"/>
    <mergeCell ref="K20:R20"/>
    <mergeCell ref="S20:V20"/>
    <mergeCell ref="W20:AA20"/>
    <mergeCell ref="AB20:AF20"/>
    <mergeCell ref="AG20:AK20"/>
    <mergeCell ref="B21:J21"/>
    <mergeCell ref="K21:R21"/>
    <mergeCell ref="S21:V21"/>
    <mergeCell ref="W21:AA21"/>
    <mergeCell ref="AB21:AF21"/>
    <mergeCell ref="AG21:AK21"/>
  </mergeCells>
  <phoneticPr fontId="3" type="noConversion"/>
  <printOptions horizontalCentered="1" verticalCentered="1"/>
  <pageMargins left="0.23622047244094491" right="0.23622047244094491" top="0.59055118110236227" bottom="0.59055118110236227" header="0.11811023622047245" footer="0.19685039370078741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defaultRowHeight="17.399999999999999" x14ac:dyDescent="0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하이퍼진열대외 견적요청건</vt:lpstr>
      <vt:lpstr>Sheet1</vt:lpstr>
      <vt:lpstr>'하이퍼진열대외 견적요청건'!Print_Area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정은혁</dc:creator>
  <cp:lastModifiedBy>신세영</cp:lastModifiedBy>
  <cp:lastPrinted>2026-05-16T04:19:40Z</cp:lastPrinted>
  <dcterms:created xsi:type="dcterms:W3CDTF">2018-07-11T07:33:01Z</dcterms:created>
  <dcterms:modified xsi:type="dcterms:W3CDTF">2026-06-21T03:03:55Z</dcterms:modified>
</cp:coreProperties>
</file>